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протокола ШЭО" sheetId="1" r:id="rId1"/>
    <sheet name="анализ по олимпиад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<sst xmlns="http://schemas.openxmlformats.org/spreadsheetml/2006/main" count="142" uniqueCount="86">
  <si>
    <t>ПРОТОКОЛ</t>
  </si>
  <si>
    <t>ОБРАЗЕЦ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</si>
  <si>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</si>
  <si>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</si>
  <si>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</si>
  <si>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</si>
  <si>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</si>
  <si>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</si>
  <si>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r>
      <t xml:space="preserve">Место, </t>
    </r>
    <r>
      <rPr>
        <i/>
        <sz val="9"/>
        <rFont val="Arial"/>
        <family val="2"/>
      </rPr>
      <t>(победитель,призер)</t>
    </r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</si>
  <si>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</si>
  <si>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</si>
  <si>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</si>
  <si>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</si>
  <si>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</si>
  <si>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</si>
  <si>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</si>
  <si>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</si>
  <si>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</si>
  <si>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</si>
  <si>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</si>
  <si>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</si>
  <si>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7 класс</t>
  </si>
  <si>
    <t>.1</t>
  </si>
  <si>
    <t>призер</t>
  </si>
  <si>
    <t>8 класс</t>
  </si>
  <si>
    <t>9 класс</t>
  </si>
  <si>
    <t>10 класс</t>
  </si>
  <si>
    <t>11 класс</t>
  </si>
  <si>
    <t>Председатель жюри:</t>
  </si>
  <si>
    <t>Общественный наблюдатель:</t>
  </si>
  <si>
    <t>Рейтинг,    %% выполнения</t>
  </si>
  <si>
    <t>Ф.И.О.учителя-наставника</t>
  </si>
  <si>
    <t>Аналитический отчет</t>
  </si>
  <si>
    <t>7 кл.</t>
  </si>
  <si>
    <t>8 кл.</t>
  </si>
  <si>
    <t>9 кл.</t>
  </si>
  <si>
    <t>10 кл.</t>
  </si>
  <si>
    <t>11 кл.</t>
  </si>
  <si>
    <t>Кол-во участников Олимпиады (чел.)</t>
  </si>
  <si>
    <t>Кол-во победителей (чел.)</t>
  </si>
  <si>
    <t>Кол-во призеров (чел.)</t>
  </si>
  <si>
    <t>Средний процент выполнения заданий победителями (%)</t>
  </si>
  <si>
    <t>Присутствовало   независимых наблюдателей</t>
  </si>
  <si>
    <t>Присутствовало   членов жюри</t>
  </si>
  <si>
    <t>Средний процент выполнения заданий победителями и призерами  (%)</t>
  </si>
  <si>
    <t>Класс</t>
  </si>
  <si>
    <t>Анализ     заданий    школьной    олимпиады</t>
  </si>
  <si>
    <t xml:space="preserve">Процент выполнения заданий  участниками </t>
  </si>
  <si>
    <r>
      <t>Задания,</t>
    </r>
    <r>
      <rPr>
        <b/>
        <sz val="12"/>
        <color indexed="8"/>
        <rFont val="Times New Roman"/>
        <family val="1"/>
      </rPr>
      <t xml:space="preserve">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особые затруднения</t>
    </r>
  </si>
  <si>
    <r>
      <t xml:space="preserve">Задания, </t>
    </r>
    <r>
      <rPr>
        <b/>
        <sz val="12"/>
        <color indexed="8"/>
        <rFont val="Times New Roman"/>
        <family val="1"/>
      </rPr>
      <t>не вызвавшие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  участников школьного этапа олимпиады особых затруднений</t>
    </r>
  </si>
  <si>
    <t>ИТОГО:</t>
  </si>
  <si>
    <t>форма   № 2</t>
  </si>
  <si>
    <t>Приложение  3</t>
  </si>
  <si>
    <t xml:space="preserve"> *Заполняется по данной форме,   в данном формате по рейтингу участников  каждого класса</t>
  </si>
  <si>
    <t>форма   №   3</t>
  </si>
  <si>
    <t>Тверская область,    Кесовогорский  район</t>
  </si>
  <si>
    <t>Пожелания  и предложения членов жюри по итогам олимпиады</t>
  </si>
  <si>
    <t>Макс.  (%)</t>
  </si>
  <si>
    <t>Мин.  (%)</t>
  </si>
  <si>
    <t xml:space="preserve"> </t>
  </si>
  <si>
    <t xml:space="preserve"> Назарова Л.Д</t>
  </si>
  <si>
    <t xml:space="preserve"> Шаркова Т.В</t>
  </si>
  <si>
    <t xml:space="preserve"> победитель</t>
  </si>
  <si>
    <t>6.</t>
  </si>
  <si>
    <t>5.</t>
  </si>
  <si>
    <t>4.</t>
  </si>
  <si>
    <t>3.</t>
  </si>
  <si>
    <t>2.</t>
  </si>
  <si>
    <t>1.</t>
  </si>
  <si>
    <t xml:space="preserve">Члены  жюри: Назарова Л. Д. </t>
  </si>
  <si>
    <t>Председатель жюри: Шаркова Т. В.</t>
  </si>
  <si>
    <t xml:space="preserve">школьного этапа  всероссийской олимпиады школьников  в 2018-2019 учебном году  </t>
  </si>
  <si>
    <t>22  сентября  2018 г.</t>
  </si>
  <si>
    <t>Информатика и ИКТ</t>
  </si>
  <si>
    <t>2, 3, 4, 5, 6, 7,8,10,11,12</t>
  </si>
  <si>
    <t>2, 7</t>
  </si>
  <si>
    <t>1, 6</t>
  </si>
  <si>
    <t>1,2,3,5,7,</t>
  </si>
  <si>
    <t xml:space="preserve">2, 4 </t>
  </si>
  <si>
    <t>2,3,5</t>
  </si>
  <si>
    <t>Шаркова Т. В.</t>
  </si>
  <si>
    <t xml:space="preserve">по итогам проведения школьного этапа всероссийской олимпиады школьников в 2018-2019 учебном году </t>
  </si>
  <si>
    <r>
      <t xml:space="preserve"> по предмету</t>
    </r>
    <r>
      <rPr>
        <b/>
        <i/>
        <sz val="14"/>
        <color indexed="8"/>
        <rFont val="Calibri"/>
        <family val="2"/>
      </rPr>
      <t xml:space="preserve">  информатика  </t>
    </r>
    <r>
      <rPr>
        <b/>
        <i/>
        <u val="single"/>
        <sz val="14"/>
        <color indexed="8"/>
        <rFont val="Calibri"/>
        <family val="2"/>
      </rPr>
      <t xml:space="preserve">__________________________  </t>
    </r>
  </si>
  <si>
    <t>МБОУ  Кесовогорская  СОШ</t>
  </si>
  <si>
    <t>Давыдова В.В.</t>
  </si>
  <si>
    <t>Матвеева И.Л.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</si>
</sst>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0" fillId="33" borderId="0" xfId="0" applyFill="1" applyAlignment="1">
      <alignment wrapTex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4" borderId="0" xfId="0" applyFill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center" vertical="top" wrapText="1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wrapText="1"/>
    </xf>
    <xf numFmtId="0" fontId="62" fillId="0" borderId="0" xfId="0" applyFont="1" applyAlignment="1">
      <alignment vertical="center"/>
    </xf>
    <xf numFmtId="164" fontId="7" fillId="0" borderId="13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11" fillId="0" borderId="12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4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5.00390625" style="0" customWidth="1"/>
    <col min="2" max="2" width="15.57421875" style="0" customWidth="1"/>
    <col min="3" max="14" width="8.28125" style="0" customWidth="1"/>
    <col min="17" max="17" width="13.140625" style="0" customWidth="1"/>
    <col min="18" max="18" width="15.00390625" style="0" customWidth="1"/>
  </cols>
  <sheetData>
    <row r="1" spans="1:18" ht="15" customHeight="1">
      <c r="A1" s="86" t="s">
        <v>1</v>
      </c>
      <c r="B1" s="86"/>
      <c r="F1" s="42"/>
      <c r="G1" s="83" t="s">
        <v>2</v>
      </c>
      <c r="H1" s="83"/>
      <c r="I1" s="83"/>
      <c r="J1" s="83"/>
      <c r="K1" s="83"/>
      <c r="L1" s="83"/>
      <c r="M1" s="32"/>
      <c r="N1" s="32"/>
      <c r="O1" s="32"/>
      <c r="P1" s="32"/>
      <c r="Q1" s="44" t="s">
        <v>52</v>
      </c>
      <c r="R1" s="45"/>
    </row>
    <row r="2" spans="1:18" ht="36.75" customHeight="1">
      <c r="A2" s="84" t="s">
        <v>53</v>
      </c>
      <c r="B2" s="84"/>
      <c r="C2" s="84"/>
      <c r="D2" s="84"/>
      <c r="E2" s="84"/>
      <c r="F2" s="84"/>
      <c r="G2" s="84"/>
      <c r="L2" s="32"/>
      <c r="M2" s="32"/>
      <c r="N2" s="32"/>
      <c r="O2" s="32"/>
      <c r="P2" s="32"/>
      <c r="Q2" s="78" t="s">
        <v>51</v>
      </c>
      <c r="R2" s="78"/>
    </row>
    <row r="3" spans="6:7" ht="15">
      <c r="F3" s="71" t="s">
        <v>0</v>
      </c>
      <c r="G3" s="71"/>
    </row>
    <row r="4" ht="15">
      <c r="C4" t="s">
        <v>71</v>
      </c>
    </row>
    <row r="5" spans="5:15" ht="15">
      <c r="E5" t="s">
        <v>3</v>
      </c>
      <c r="G5" s="43" t="s">
        <v>73</v>
      </c>
      <c r="O5" t="s">
        <v>72</v>
      </c>
    </row>
    <row r="7" spans="1:18" ht="12" customHeight="1">
      <c r="A7" s="68" t="s">
        <v>4</v>
      </c>
      <c r="B7" s="68" t="s">
        <v>5</v>
      </c>
      <c r="C7" s="87" t="s">
        <v>6</v>
      </c>
      <c r="D7" s="88"/>
      <c r="E7" s="88"/>
      <c r="F7" s="88"/>
      <c r="G7" s="88"/>
      <c r="H7" s="88"/>
      <c r="I7" s="88"/>
      <c r="J7" s="88"/>
      <c r="K7" s="88"/>
      <c r="L7" s="88"/>
      <c r="M7" s="89"/>
      <c r="N7" s="1"/>
      <c r="O7" s="63" t="s">
        <v>7</v>
      </c>
      <c r="P7" s="65" t="s">
        <v>30</v>
      </c>
      <c r="Q7" s="75" t="s">
        <v>8</v>
      </c>
      <c r="R7" s="75" t="s">
        <v>31</v>
      </c>
    </row>
    <row r="8" spans="1:18" ht="14.25" customHeight="1">
      <c r="A8" s="82"/>
      <c r="B8" s="82"/>
      <c r="C8" s="68" t="s">
        <v>9</v>
      </c>
      <c r="D8" s="68" t="s">
        <v>10</v>
      </c>
      <c r="E8" s="68" t="s">
        <v>11</v>
      </c>
      <c r="F8" s="68" t="s">
        <v>12</v>
      </c>
      <c r="G8" s="68" t="s">
        <v>13</v>
      </c>
      <c r="H8" s="68" t="s">
        <v>14</v>
      </c>
      <c r="I8" s="68" t="s">
        <v>15</v>
      </c>
      <c r="J8" s="68" t="s">
        <v>16</v>
      </c>
      <c r="K8" s="68" t="s">
        <v>17</v>
      </c>
      <c r="L8" s="68" t="s">
        <v>18</v>
      </c>
      <c r="M8" s="68" t="s">
        <v>19</v>
      </c>
      <c r="N8" s="68" t="s">
        <v>20</v>
      </c>
      <c r="O8" s="64"/>
      <c r="P8" s="66"/>
      <c r="Q8" s="76"/>
      <c r="R8" s="76"/>
    </row>
    <row r="9" spans="1:18" ht="21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2"/>
      <c r="P9" s="67"/>
      <c r="Q9" s="77"/>
      <c r="R9" s="77"/>
    </row>
    <row r="10" spans="1:17" ht="12.75" customHeight="1">
      <c r="A10" s="79" t="s">
        <v>21</v>
      </c>
      <c r="B10" s="80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4">
        <v>5</v>
      </c>
      <c r="N10" s="4">
        <v>5</v>
      </c>
      <c r="O10" s="5">
        <v>20</v>
      </c>
      <c r="P10" s="72">
        <v>1</v>
      </c>
      <c r="Q10" s="73"/>
    </row>
    <row r="11" spans="1:18" ht="15" customHeight="1">
      <c r="A11" s="6" t="s">
        <v>68</v>
      </c>
      <c r="B11" s="7">
        <v>701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5</v>
      </c>
      <c r="N11" s="4">
        <v>5</v>
      </c>
      <c r="O11" s="4">
        <v>19</v>
      </c>
      <c r="P11" s="8">
        <f>O11/O10</f>
        <v>0.95</v>
      </c>
      <c r="Q11" s="12" t="s">
        <v>62</v>
      </c>
      <c r="R11" s="6" t="s">
        <v>60</v>
      </c>
    </row>
    <row r="12" spans="1:18" ht="15" customHeight="1">
      <c r="A12" s="6" t="s">
        <v>67</v>
      </c>
      <c r="B12" s="7">
        <v>702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5</v>
      </c>
      <c r="N12" s="4">
        <v>5</v>
      </c>
      <c r="O12" s="4">
        <v>19</v>
      </c>
      <c r="P12" s="8">
        <f>O12/O10</f>
        <v>0.95</v>
      </c>
      <c r="Q12" s="12" t="s">
        <v>62</v>
      </c>
      <c r="R12" s="6" t="s">
        <v>60</v>
      </c>
    </row>
    <row r="13" spans="1:18" ht="15" customHeight="1">
      <c r="A13" s="6" t="s">
        <v>66</v>
      </c>
      <c r="B13" s="7">
        <v>703</v>
      </c>
      <c r="C13" s="4">
        <v>0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0</v>
      </c>
      <c r="L13" s="4">
        <v>1</v>
      </c>
      <c r="M13" s="4">
        <v>5</v>
      </c>
      <c r="N13" s="4">
        <v>5</v>
      </c>
      <c r="O13" s="4">
        <v>18</v>
      </c>
      <c r="P13" s="8">
        <f>O13/O10</f>
        <v>0.9</v>
      </c>
      <c r="Q13" s="60" t="s">
        <v>23</v>
      </c>
      <c r="R13" s="6" t="s">
        <v>60</v>
      </c>
    </row>
    <row r="14" ht="15" customHeight="1">
      <c r="A14" s="6" t="s">
        <v>59</v>
      </c>
    </row>
    <row r="15" spans="1:18" ht="16.5" customHeight="1">
      <c r="A15" s="81" t="s">
        <v>24</v>
      </c>
      <c r="B15" s="81"/>
      <c r="C15" s="3">
        <v>5</v>
      </c>
      <c r="D15" s="12">
        <v>5</v>
      </c>
      <c r="E15" s="13">
        <v>5</v>
      </c>
      <c r="F15" s="13">
        <v>5</v>
      </c>
      <c r="G15" s="13">
        <v>5</v>
      </c>
      <c r="H15" s="13">
        <v>10</v>
      </c>
      <c r="I15" s="13">
        <v>10</v>
      </c>
      <c r="J15" s="14" t="s">
        <v>59</v>
      </c>
      <c r="K15" s="3" t="s">
        <v>59</v>
      </c>
      <c r="L15" s="3" t="s">
        <v>59</v>
      </c>
      <c r="M15" s="4"/>
      <c r="N15" s="4"/>
      <c r="O15" s="5">
        <f>SUM(C15:M15)</f>
        <v>45</v>
      </c>
      <c r="P15" s="72">
        <v>1</v>
      </c>
      <c r="Q15" s="73"/>
      <c r="R15" s="6"/>
    </row>
    <row r="16" spans="1:18" s="16" customFormat="1" ht="16.5" customHeight="1">
      <c r="A16" s="6" t="s">
        <v>68</v>
      </c>
      <c r="B16" s="7">
        <v>801</v>
      </c>
      <c r="C16" s="17">
        <v>0</v>
      </c>
      <c r="D16" s="17">
        <v>5</v>
      </c>
      <c r="E16" s="17">
        <v>2</v>
      </c>
      <c r="F16" s="17">
        <v>5</v>
      </c>
      <c r="G16" s="17">
        <v>5</v>
      </c>
      <c r="H16" s="17">
        <v>10</v>
      </c>
      <c r="I16" s="15">
        <v>10</v>
      </c>
      <c r="J16" s="17" t="s">
        <v>59</v>
      </c>
      <c r="K16" s="17" t="s">
        <v>59</v>
      </c>
      <c r="L16" s="17" t="s">
        <v>59</v>
      </c>
      <c r="M16" s="4"/>
      <c r="N16" s="4"/>
      <c r="O16" s="2">
        <v>42</v>
      </c>
      <c r="P16" s="8">
        <f>O16/O15</f>
        <v>0.9333333333333333</v>
      </c>
      <c r="Q16" s="12" t="s">
        <v>62</v>
      </c>
      <c r="R16" s="6" t="s">
        <v>61</v>
      </c>
    </row>
    <row r="17" spans="1:18" s="16" customFormat="1" ht="16.5" customHeight="1">
      <c r="A17" s="6" t="s">
        <v>67</v>
      </c>
      <c r="B17" s="7">
        <v>802</v>
      </c>
      <c r="C17" s="17">
        <v>5</v>
      </c>
      <c r="D17" s="17">
        <v>5</v>
      </c>
      <c r="E17" s="17">
        <v>2</v>
      </c>
      <c r="F17" s="17">
        <v>5</v>
      </c>
      <c r="G17" s="17">
        <v>2</v>
      </c>
      <c r="H17" s="17">
        <v>0</v>
      </c>
      <c r="I17" s="15">
        <v>2</v>
      </c>
      <c r="J17" s="17"/>
      <c r="K17" s="17"/>
      <c r="L17" s="17"/>
      <c r="M17" s="4"/>
      <c r="N17" s="4"/>
      <c r="O17" s="2">
        <v>21</v>
      </c>
      <c r="P17" s="8">
        <v>0.47</v>
      </c>
      <c r="Q17" s="13"/>
      <c r="R17" s="6" t="s">
        <v>61</v>
      </c>
    </row>
    <row r="18" spans="1:18" ht="16.5" customHeight="1">
      <c r="A18" s="6">
        <v>3</v>
      </c>
      <c r="B18" s="7">
        <v>803</v>
      </c>
      <c r="C18" s="17">
        <v>0</v>
      </c>
      <c r="D18" s="17">
        <v>5</v>
      </c>
      <c r="E18" s="17">
        <v>0</v>
      </c>
      <c r="F18" s="17">
        <v>5</v>
      </c>
      <c r="G18" s="17">
        <v>5</v>
      </c>
      <c r="H18" s="17">
        <v>0</v>
      </c>
      <c r="I18" s="15">
        <v>3</v>
      </c>
      <c r="J18" s="17" t="s">
        <v>59</v>
      </c>
      <c r="K18" s="17" t="s">
        <v>59</v>
      </c>
      <c r="L18" s="17" t="s">
        <v>59</v>
      </c>
      <c r="M18" s="4"/>
      <c r="N18" s="4"/>
      <c r="O18" s="2">
        <f>SUM(C18:M18)</f>
        <v>18</v>
      </c>
      <c r="P18" s="8">
        <f>O18/O15</f>
        <v>0.4</v>
      </c>
      <c r="Q18" s="31"/>
      <c r="R18" s="6" t="s">
        <v>61</v>
      </c>
    </row>
    <row r="19" spans="1:18" ht="16.5" customHeight="1">
      <c r="A19" s="6">
        <v>4</v>
      </c>
      <c r="B19" s="7">
        <v>804</v>
      </c>
      <c r="C19" s="17">
        <v>0</v>
      </c>
      <c r="D19" s="17">
        <v>5</v>
      </c>
      <c r="E19" s="17">
        <v>0</v>
      </c>
      <c r="F19" s="17">
        <v>0</v>
      </c>
      <c r="G19" s="17">
        <v>0</v>
      </c>
      <c r="H19" s="17">
        <v>0</v>
      </c>
      <c r="I19" s="15">
        <v>10</v>
      </c>
      <c r="J19" s="17" t="s">
        <v>59</v>
      </c>
      <c r="K19" s="17" t="s">
        <v>59</v>
      </c>
      <c r="L19" s="17" t="s">
        <v>59</v>
      </c>
      <c r="M19" s="4"/>
      <c r="N19" s="4"/>
      <c r="O19" s="2">
        <v>10</v>
      </c>
      <c r="P19" s="8">
        <f>O19/O15</f>
        <v>0.2222222222222222</v>
      </c>
      <c r="Q19" s="58" t="s">
        <v>59</v>
      </c>
      <c r="R19" s="6" t="s">
        <v>61</v>
      </c>
    </row>
    <row r="20" ht="15" customHeight="1">
      <c r="A20" s="6" t="s">
        <v>59</v>
      </c>
    </row>
    <row r="21" spans="1:18" ht="12.75" customHeight="1">
      <c r="A21" s="81" t="s">
        <v>25</v>
      </c>
      <c r="B21" s="81"/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5</v>
      </c>
      <c r="I21" s="3">
        <v>5</v>
      </c>
      <c r="J21" s="3">
        <v>5</v>
      </c>
      <c r="K21" s="3"/>
      <c r="L21" s="3"/>
      <c r="M21" s="4"/>
      <c r="N21" s="4"/>
      <c r="O21" s="11">
        <f>SUM(C21:M21)</f>
        <v>20</v>
      </c>
      <c r="P21" s="72">
        <v>1</v>
      </c>
      <c r="Q21" s="74"/>
      <c r="R21" s="6"/>
    </row>
    <row r="22" spans="1:18" ht="15" customHeight="1">
      <c r="A22" s="6" t="s">
        <v>68</v>
      </c>
      <c r="B22" s="7">
        <v>901</v>
      </c>
      <c r="C22" s="4">
        <v>1</v>
      </c>
      <c r="D22" s="4">
        <v>1</v>
      </c>
      <c r="E22" s="4">
        <v>1</v>
      </c>
      <c r="F22" s="4">
        <v>0</v>
      </c>
      <c r="G22" s="4">
        <v>1</v>
      </c>
      <c r="H22" s="4">
        <v>5</v>
      </c>
      <c r="I22" s="4">
        <v>5</v>
      </c>
      <c r="J22" s="4">
        <v>5</v>
      </c>
      <c r="K22" s="4"/>
      <c r="L22" s="4"/>
      <c r="M22" s="4"/>
      <c r="N22" s="4"/>
      <c r="O22" s="11">
        <f>SUM(C22:M22)</f>
        <v>19</v>
      </c>
      <c r="P22" s="18">
        <f>O22/O21</f>
        <v>0.95</v>
      </c>
      <c r="Q22" s="12" t="s">
        <v>62</v>
      </c>
      <c r="R22" s="6" t="s">
        <v>61</v>
      </c>
    </row>
    <row r="23" spans="1:18" ht="15" customHeight="1">
      <c r="A23" s="6" t="s">
        <v>67</v>
      </c>
      <c r="B23" s="7">
        <v>902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0</v>
      </c>
      <c r="I23" s="4">
        <v>5</v>
      </c>
      <c r="J23" s="4">
        <v>5</v>
      </c>
      <c r="K23" s="4"/>
      <c r="L23" s="4"/>
      <c r="M23" s="4"/>
      <c r="N23" s="4"/>
      <c r="O23" s="11">
        <f>SUM(C23:M23)</f>
        <v>15</v>
      </c>
      <c r="P23" s="18">
        <f>O23/$O$21</f>
        <v>0.75</v>
      </c>
      <c r="Q23" s="12" t="s">
        <v>23</v>
      </c>
      <c r="R23" s="6" t="s">
        <v>61</v>
      </c>
    </row>
    <row r="24" spans="1:18" ht="15" customHeight="1">
      <c r="A24" s="6" t="s">
        <v>66</v>
      </c>
      <c r="B24" s="7">
        <v>903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0</v>
      </c>
      <c r="I24" s="4">
        <v>5</v>
      </c>
      <c r="J24" s="4">
        <v>2</v>
      </c>
      <c r="K24" s="4"/>
      <c r="L24" s="4"/>
      <c r="M24" s="4"/>
      <c r="N24" s="4"/>
      <c r="O24" s="11">
        <f>SUM(C24:M24)</f>
        <v>12</v>
      </c>
      <c r="P24" s="18">
        <f>O24/O21</f>
        <v>0.6</v>
      </c>
      <c r="Q24" s="30" t="s">
        <v>23</v>
      </c>
      <c r="R24" s="6" t="s">
        <v>61</v>
      </c>
    </row>
    <row r="25" spans="1:18" ht="15" customHeight="1">
      <c r="A25" s="6" t="s">
        <v>65</v>
      </c>
      <c r="B25" s="7">
        <v>904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5</v>
      </c>
      <c r="J25" s="4">
        <v>2</v>
      </c>
      <c r="K25" s="4"/>
      <c r="L25" s="4"/>
      <c r="M25" s="4"/>
      <c r="N25" s="4"/>
      <c r="O25" s="11">
        <f>SUM(C25:M25)</f>
        <v>12</v>
      </c>
      <c r="P25" s="18">
        <f>O25/$O$21</f>
        <v>0.6</v>
      </c>
      <c r="Q25" s="6" t="s">
        <v>23</v>
      </c>
      <c r="R25" s="6" t="s">
        <v>61</v>
      </c>
    </row>
    <row r="26" spans="1:18" ht="15" customHeight="1">
      <c r="A26" s="6" t="s">
        <v>64</v>
      </c>
      <c r="B26" s="7">
        <v>905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5</v>
      </c>
      <c r="J26" s="4">
        <v>0</v>
      </c>
      <c r="K26" s="4"/>
      <c r="L26" s="4"/>
      <c r="M26" s="4"/>
      <c r="N26" s="4"/>
      <c r="O26" s="11">
        <f>SUM(C26:M26)</f>
        <v>9</v>
      </c>
      <c r="P26" s="18">
        <f>O26/$O$21</f>
        <v>0.45</v>
      </c>
      <c r="Q26" s="6"/>
      <c r="R26" s="6" t="s">
        <v>61</v>
      </c>
    </row>
    <row r="27" spans="1:18" ht="15" customHeight="1">
      <c r="A27" s="6" t="s">
        <v>63</v>
      </c>
      <c r="B27" s="7">
        <v>906</v>
      </c>
      <c r="C27" s="4">
        <v>1</v>
      </c>
      <c r="D27" s="4">
        <v>1</v>
      </c>
      <c r="E27" s="4">
        <v>0</v>
      </c>
      <c r="F27" s="4">
        <v>1</v>
      </c>
      <c r="G27" s="4">
        <v>1</v>
      </c>
      <c r="H27" s="4">
        <v>0</v>
      </c>
      <c r="I27" s="4">
        <v>2</v>
      </c>
      <c r="J27" s="4">
        <v>0</v>
      </c>
      <c r="K27" s="4"/>
      <c r="L27" s="4"/>
      <c r="M27" s="4"/>
      <c r="N27" s="4"/>
      <c r="O27" s="11">
        <f>SUM(C27:M27)</f>
        <v>6</v>
      </c>
      <c r="P27" s="18">
        <f>O27/$O$21</f>
        <v>0.3</v>
      </c>
      <c r="Q27" s="6"/>
      <c r="R27" s="6" t="s">
        <v>61</v>
      </c>
    </row>
    <row r="28" ht="15" customHeight="1">
      <c r="A28" s="6"/>
    </row>
    <row r="29" spans="1:18" ht="16.5" customHeight="1">
      <c r="A29" s="79" t="s">
        <v>26</v>
      </c>
      <c r="B29" s="85"/>
      <c r="C29" s="3">
        <v>10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/>
      <c r="L29" s="3"/>
      <c r="M29" s="3"/>
      <c r="N29" s="3"/>
      <c r="O29" s="11">
        <f>SUM(C29:J29)</f>
        <v>80</v>
      </c>
      <c r="P29" s="72">
        <v>1</v>
      </c>
      <c r="Q29" s="73"/>
      <c r="R29" s="6"/>
    </row>
    <row r="30" spans="1:18" s="16" customFormat="1" ht="16.5" customHeight="1">
      <c r="A30" s="6" t="s">
        <v>68</v>
      </c>
      <c r="B30" s="7">
        <v>1001</v>
      </c>
      <c r="C30" s="4">
        <v>10</v>
      </c>
      <c r="D30" s="4">
        <v>10</v>
      </c>
      <c r="E30" s="4">
        <v>10</v>
      </c>
      <c r="F30" s="4">
        <v>10</v>
      </c>
      <c r="G30" s="4">
        <v>10</v>
      </c>
      <c r="H30" s="4">
        <v>10</v>
      </c>
      <c r="I30" s="4">
        <v>0</v>
      </c>
      <c r="J30" s="4">
        <v>0</v>
      </c>
      <c r="K30" s="4"/>
      <c r="L30" s="4"/>
      <c r="M30" s="4"/>
      <c r="N30" s="3"/>
      <c r="O30" s="11">
        <f>SUM(C30:J30)</f>
        <v>60</v>
      </c>
      <c r="P30" s="8">
        <f>O30/O29</f>
        <v>0.75</v>
      </c>
      <c r="Q30" s="12" t="s">
        <v>62</v>
      </c>
      <c r="R30" s="6" t="s">
        <v>61</v>
      </c>
    </row>
    <row r="31" spans="1:18" ht="16.5" customHeight="1">
      <c r="A31" s="6" t="s">
        <v>67</v>
      </c>
      <c r="B31" s="6">
        <v>1002</v>
      </c>
      <c r="C31" s="4">
        <v>0</v>
      </c>
      <c r="D31" s="4">
        <v>10</v>
      </c>
      <c r="E31" s="4">
        <v>0</v>
      </c>
      <c r="F31" s="4">
        <v>10</v>
      </c>
      <c r="G31" s="4">
        <v>10</v>
      </c>
      <c r="H31" s="4">
        <v>10</v>
      </c>
      <c r="I31" s="4">
        <v>10</v>
      </c>
      <c r="J31" s="4">
        <v>5</v>
      </c>
      <c r="K31" s="4"/>
      <c r="L31" s="4"/>
      <c r="M31" s="4"/>
      <c r="N31" s="3"/>
      <c r="O31" s="11">
        <f>SUM(C31:J31)</f>
        <v>55</v>
      </c>
      <c r="P31" s="8">
        <f>O31/O29</f>
        <v>0.6875</v>
      </c>
      <c r="Q31" s="12" t="s">
        <v>23</v>
      </c>
      <c r="R31" s="6" t="s">
        <v>61</v>
      </c>
    </row>
    <row r="32" spans="1:18" ht="16.5" customHeight="1">
      <c r="A32" s="6" t="s">
        <v>66</v>
      </c>
      <c r="B32" s="6">
        <v>1003</v>
      </c>
      <c r="C32" s="4">
        <v>0</v>
      </c>
      <c r="D32" s="4">
        <v>5</v>
      </c>
      <c r="E32" s="4">
        <v>10</v>
      </c>
      <c r="F32" s="4">
        <v>10</v>
      </c>
      <c r="G32" s="4">
        <v>10</v>
      </c>
      <c r="H32" s="4">
        <v>10</v>
      </c>
      <c r="I32" s="4">
        <v>0</v>
      </c>
      <c r="J32" s="4">
        <v>5</v>
      </c>
      <c r="K32" s="4"/>
      <c r="L32" s="4"/>
      <c r="M32" s="4"/>
      <c r="N32" s="3"/>
      <c r="O32" s="11">
        <f>SUM(C32:J32)</f>
        <v>50</v>
      </c>
      <c r="P32" s="8">
        <f>O32/O29</f>
        <v>0.625</v>
      </c>
      <c r="Q32" s="12" t="s">
        <v>23</v>
      </c>
      <c r="R32" s="6" t="s">
        <v>61</v>
      </c>
    </row>
    <row r="33" spans="1:18" ht="15" customHeight="1">
      <c r="A33" s="22" t="s">
        <v>65</v>
      </c>
      <c r="B33" s="7">
        <v>1004</v>
      </c>
      <c r="C33" s="4">
        <v>0</v>
      </c>
      <c r="D33" s="4">
        <v>10</v>
      </c>
      <c r="E33" s="17">
        <v>0</v>
      </c>
      <c r="F33" s="17">
        <v>10</v>
      </c>
      <c r="G33" s="17">
        <v>10</v>
      </c>
      <c r="H33" s="17">
        <v>0</v>
      </c>
      <c r="I33" s="4">
        <v>0</v>
      </c>
      <c r="J33" s="4">
        <v>10</v>
      </c>
      <c r="K33" s="17"/>
      <c r="L33" s="17"/>
      <c r="M33" s="17"/>
      <c r="N33" s="3"/>
      <c r="O33" s="11">
        <f>SUM(C33:J33)</f>
        <v>40</v>
      </c>
      <c r="P33" s="8">
        <f>O33/O29</f>
        <v>0.5</v>
      </c>
      <c r="Q33" s="9" t="s">
        <v>23</v>
      </c>
      <c r="R33" s="6" t="s">
        <v>61</v>
      </c>
    </row>
    <row r="34" spans="1:18" ht="15" customHeight="1">
      <c r="A34" s="22" t="s">
        <v>64</v>
      </c>
      <c r="B34" s="6">
        <v>1005</v>
      </c>
      <c r="C34" s="4">
        <v>10</v>
      </c>
      <c r="D34" s="4">
        <v>10</v>
      </c>
      <c r="E34" s="4">
        <v>0</v>
      </c>
      <c r="F34" s="4">
        <v>10</v>
      </c>
      <c r="G34" s="4">
        <v>0</v>
      </c>
      <c r="H34" s="4">
        <v>0</v>
      </c>
      <c r="I34" s="4">
        <v>0</v>
      </c>
      <c r="J34" s="4">
        <v>3</v>
      </c>
      <c r="K34" s="4"/>
      <c r="L34" s="4"/>
      <c r="M34" s="4"/>
      <c r="N34" s="3"/>
      <c r="O34" s="11">
        <f>SUM(C34:J34)</f>
        <v>33</v>
      </c>
      <c r="P34" s="8">
        <f>O34/O29</f>
        <v>0.4125</v>
      </c>
      <c r="Q34" s="9"/>
      <c r="R34" s="6" t="s">
        <v>61</v>
      </c>
    </row>
    <row r="35" spans="1:18" ht="15" customHeight="1">
      <c r="A35" s="22" t="s">
        <v>63</v>
      </c>
      <c r="B35" s="7">
        <v>1006</v>
      </c>
      <c r="C35" s="4">
        <v>0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4"/>
      <c r="M35" s="4"/>
      <c r="N35" s="3"/>
      <c r="O35" s="11">
        <f>SUM(C35:J35)</f>
        <v>10</v>
      </c>
      <c r="P35" s="8">
        <f>O35/O29</f>
        <v>0.125</v>
      </c>
      <c r="Q35" s="9"/>
      <c r="R35" s="6" t="s">
        <v>61</v>
      </c>
    </row>
    <row r="36" ht="16.5" customHeight="1">
      <c r="A36" s="22"/>
    </row>
    <row r="37" spans="1:18" ht="16.5" customHeight="1">
      <c r="A37" s="79" t="s">
        <v>27</v>
      </c>
      <c r="B37" s="85"/>
      <c r="C37" s="3">
        <v>5</v>
      </c>
      <c r="D37" s="3">
        <v>10</v>
      </c>
      <c r="E37" s="3">
        <v>10</v>
      </c>
      <c r="F37" s="3">
        <v>10</v>
      </c>
      <c r="G37" s="3">
        <v>15</v>
      </c>
      <c r="H37" s="3">
        <v>15</v>
      </c>
      <c r="I37" s="3"/>
      <c r="J37" s="3"/>
      <c r="K37" s="3"/>
      <c r="L37" s="3"/>
      <c r="M37" s="4"/>
      <c r="N37" s="4"/>
      <c r="O37" s="11">
        <f>SUM(C37:H37)</f>
        <v>65</v>
      </c>
      <c r="P37" s="72">
        <v>1</v>
      </c>
      <c r="Q37" s="73"/>
      <c r="R37" s="6"/>
    </row>
    <row r="38" spans="1:18" ht="15" customHeight="1">
      <c r="A38" s="6" t="s">
        <v>22</v>
      </c>
      <c r="B38" s="7">
        <v>1101</v>
      </c>
      <c r="C38" s="4">
        <v>0</v>
      </c>
      <c r="D38" s="4">
        <v>10</v>
      </c>
      <c r="E38" s="4">
        <v>10</v>
      </c>
      <c r="F38" s="4">
        <v>0</v>
      </c>
      <c r="G38" s="4">
        <v>15</v>
      </c>
      <c r="H38" s="4">
        <v>9</v>
      </c>
      <c r="I38" s="4"/>
      <c r="J38" s="4"/>
      <c r="K38" s="4"/>
      <c r="L38" s="4"/>
      <c r="M38" s="4"/>
      <c r="N38" s="4"/>
      <c r="O38" s="4">
        <f>SUM(C38:N38)</f>
        <v>44</v>
      </c>
      <c r="P38" s="8">
        <f>O38/O37</f>
        <v>0.676923076923077</v>
      </c>
      <c r="Q38" s="12" t="s">
        <v>62</v>
      </c>
      <c r="R38" s="6" t="s">
        <v>61</v>
      </c>
    </row>
    <row r="39" spans="1:18" ht="15" customHeight="1">
      <c r="A39" s="6"/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8"/>
      <c r="Q39" s="11"/>
      <c r="R39" s="6"/>
    </row>
    <row r="40" spans="2:18" ht="15" customHeight="1">
      <c r="B40" s="23"/>
      <c r="C40" s="10"/>
      <c r="D40" s="10"/>
      <c r="F40" s="10"/>
      <c r="G40" s="10"/>
      <c r="H40" s="10"/>
      <c r="I40" s="10"/>
      <c r="J40" s="24"/>
      <c r="K40" s="24"/>
      <c r="L40" s="24"/>
      <c r="M40" s="25"/>
      <c r="N40" s="26"/>
      <c r="O40" s="27"/>
      <c r="P40" s="28"/>
      <c r="Q40" s="20"/>
      <c r="R40" s="29"/>
    </row>
    <row r="41" spans="1:17" ht="16.5" customHeight="1">
      <c r="A41" s="70" t="s">
        <v>70</v>
      </c>
      <c r="B41" s="70"/>
      <c r="C41" s="70"/>
      <c r="D41" s="70"/>
      <c r="E41" s="10"/>
      <c r="F41" s="71" t="s">
        <v>69</v>
      </c>
      <c r="G41" s="71"/>
      <c r="H41" s="71"/>
      <c r="I41" s="71"/>
      <c r="J41" s="10"/>
      <c r="K41" s="62" t="s">
        <v>85</v>
      </c>
      <c r="L41" s="10"/>
      <c r="M41" s="10"/>
      <c r="N41" s="10"/>
      <c r="O41" s="10"/>
      <c r="P41" s="19"/>
      <c r="Q41" s="20"/>
    </row>
    <row r="42" spans="3:17" ht="1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9"/>
      <c r="Q42" s="20"/>
    </row>
    <row r="43" spans="2:17" ht="15" customHeight="1">
      <c r="B43" s="54" t="s">
        <v>29</v>
      </c>
      <c r="C43" s="55"/>
      <c r="D43" s="10"/>
      <c r="E43" s="62" t="s">
        <v>84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9"/>
      <c r="Q43" s="20"/>
    </row>
    <row r="44" spans="1:18" s="21" customFormat="1" ht="15" customHeight="1">
      <c r="A44"/>
      <c r="B4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9"/>
      <c r="Q44" s="20"/>
      <c r="R44"/>
    </row>
    <row r="45" spans="3:17" ht="1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59"/>
      <c r="O45" s="10"/>
      <c r="P45" s="19"/>
      <c r="Q45" s="20"/>
    </row>
    <row r="46" spans="3:17" ht="1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9"/>
      <c r="Q46" s="20"/>
    </row>
    <row r="47" spans="3:17" ht="16.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9"/>
      <c r="Q47" s="20"/>
    </row>
    <row r="48" spans="3:17" ht="1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9"/>
      <c r="Q48" s="20"/>
    </row>
    <row r="49" spans="3:17" ht="1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9"/>
      <c r="Q49" s="20"/>
    </row>
    <row r="50" ht="15" customHeight="1"/>
    <row r="51" ht="15" customHeight="1"/>
    <row r="52" ht="15" customHeight="1"/>
    <row r="53" ht="15" customHeight="1"/>
    <row r="54" ht="15" customHeight="1"/>
    <row r="55" ht="16.5" customHeight="1"/>
  </sheetData>
  <sheetProtection/>
  <mergeCells count="36">
    <mergeCell ref="G1:L1"/>
    <mergeCell ref="A2:G2"/>
    <mergeCell ref="A29:B29"/>
    <mergeCell ref="A37:B37"/>
    <mergeCell ref="F3:G3"/>
    <mergeCell ref="A1:B1"/>
    <mergeCell ref="A21:B21"/>
    <mergeCell ref="I8:I9"/>
    <mergeCell ref="J8:J9"/>
    <mergeCell ref="K8:K9"/>
    <mergeCell ref="C7:M7"/>
    <mergeCell ref="R7:R9"/>
    <mergeCell ref="Q2:R2"/>
    <mergeCell ref="A10:B10"/>
    <mergeCell ref="P10:Q10"/>
    <mergeCell ref="A15:B15"/>
    <mergeCell ref="P15:Q15"/>
    <mergeCell ref="A7:A9"/>
    <mergeCell ref="B7:B9"/>
    <mergeCell ref="N8:N9"/>
    <mergeCell ref="Q7:Q9"/>
    <mergeCell ref="C8:C9"/>
    <mergeCell ref="D8:D9"/>
    <mergeCell ref="E8:E9"/>
    <mergeCell ref="F8:F9"/>
    <mergeCell ref="G8:G9"/>
    <mergeCell ref="H8:H9"/>
    <mergeCell ref="O7:O8"/>
    <mergeCell ref="P7:P9"/>
    <mergeCell ref="L8:L9"/>
    <mergeCell ref="M8:M9"/>
    <mergeCell ref="A41:D41"/>
    <mergeCell ref="F41:I41"/>
    <mergeCell ref="P29:Q29"/>
    <mergeCell ref="P37:Q37"/>
    <mergeCell ref="P21:Q21"/>
  </mergeCells>
  <printOptions horizontalCentered="1"/>
  <pageMargins left="0.31496062992125984" right="0.3937007874015748" top="0.31496062992125984" bottom="0.3149606299212598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6">
      <selection activeCell="E18" sqref="E18"/>
    </sheetView>
  </sheetViews>
  <sheetFormatPr defaultColWidth="9.140625" defaultRowHeight="15"/>
  <cols>
    <col min="1" max="1" width="14.140625" style="0" customWidth="1"/>
    <col min="5" max="5" width="11.8515625" style="0" customWidth="1"/>
    <col min="6" max="6" width="11.57421875" style="0" customWidth="1"/>
    <col min="7" max="8" width="11.8515625" style="0" customWidth="1"/>
    <col min="9" max="9" width="18.421875" style="0" customWidth="1"/>
    <col min="10" max="10" width="18.140625" style="0" customWidth="1"/>
    <col min="11" max="11" width="37.421875" style="0" customWidth="1"/>
    <col min="12" max="23" width="9.140625" style="29" customWidth="1"/>
  </cols>
  <sheetData>
    <row r="1" spans="1:19" ht="16.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46" t="s">
        <v>52</v>
      </c>
      <c r="L1" s="47"/>
      <c r="M1" s="48"/>
      <c r="N1" s="49"/>
      <c r="O1" s="48"/>
      <c r="P1" s="48"/>
      <c r="Q1" s="48"/>
      <c r="R1" s="48"/>
      <c r="S1" s="48"/>
    </row>
    <row r="2" spans="1:19" ht="16.5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  <c r="K2" s="50" t="s">
        <v>54</v>
      </c>
      <c r="L2" s="47"/>
      <c r="M2" s="48"/>
      <c r="N2" s="51"/>
      <c r="O2" s="48"/>
      <c r="P2" s="48"/>
      <c r="Q2" s="48"/>
      <c r="R2" s="48"/>
      <c r="S2" s="48"/>
    </row>
    <row r="3" spans="1:10" ht="17.25">
      <c r="A3" s="52"/>
      <c r="B3" s="52"/>
      <c r="C3" s="52"/>
      <c r="D3" s="52"/>
      <c r="E3" s="52"/>
      <c r="F3" s="53" t="s">
        <v>32</v>
      </c>
      <c r="G3" s="52"/>
      <c r="H3" s="52"/>
      <c r="I3" s="52"/>
      <c r="J3" s="52"/>
    </row>
    <row r="4" spans="1:10" ht="16.5">
      <c r="A4" s="94" t="s">
        <v>81</v>
      </c>
      <c r="B4" s="94"/>
      <c r="C4" s="94"/>
      <c r="D4" s="94"/>
      <c r="E4" s="94"/>
      <c r="F4" s="94"/>
      <c r="G4" s="94"/>
      <c r="H4" s="94"/>
      <c r="I4" s="94"/>
      <c r="J4" s="94"/>
    </row>
    <row r="5" ht="18.75">
      <c r="E5" s="57" t="s">
        <v>82</v>
      </c>
    </row>
    <row r="6" spans="1:8" s="29" customFormat="1" ht="15">
      <c r="A6" s="37"/>
      <c r="B6" s="37"/>
      <c r="C6" s="37"/>
      <c r="D6" s="37"/>
      <c r="E6" s="37"/>
      <c r="F6" s="37"/>
      <c r="G6" s="37"/>
      <c r="H6" s="37"/>
    </row>
    <row r="7" spans="1:6" ht="15" customHeight="1">
      <c r="A7" s="95" t="s">
        <v>42</v>
      </c>
      <c r="B7" s="96"/>
      <c r="C7" s="96"/>
      <c r="D7" s="96"/>
      <c r="E7" s="97"/>
      <c r="F7" s="6">
        <v>1</v>
      </c>
    </row>
    <row r="8" spans="1:6" ht="21" customHeight="1">
      <c r="A8" s="96" t="s">
        <v>43</v>
      </c>
      <c r="B8" s="96"/>
      <c r="C8" s="96"/>
      <c r="D8" s="96"/>
      <c r="E8" s="97"/>
      <c r="F8" s="41">
        <v>2</v>
      </c>
    </row>
    <row r="9" spans="1:10" ht="18.75">
      <c r="A9" s="33"/>
      <c r="E9" s="102" t="s">
        <v>46</v>
      </c>
      <c r="F9" s="102"/>
      <c r="G9" s="102"/>
      <c r="H9" s="102"/>
      <c r="I9" s="102"/>
      <c r="J9" s="102"/>
    </row>
    <row r="10" spans="1:22" ht="31.5" customHeight="1">
      <c r="A10" s="92" t="s">
        <v>45</v>
      </c>
      <c r="B10" s="90" t="s">
        <v>38</v>
      </c>
      <c r="C10" s="90" t="s">
        <v>39</v>
      </c>
      <c r="D10" s="90" t="s">
        <v>40</v>
      </c>
      <c r="E10" s="90" t="s">
        <v>41</v>
      </c>
      <c r="F10" s="90" t="s">
        <v>44</v>
      </c>
      <c r="G10" s="100" t="s">
        <v>47</v>
      </c>
      <c r="H10" s="101"/>
      <c r="I10" s="103" t="s">
        <v>49</v>
      </c>
      <c r="J10" s="103" t="s">
        <v>48</v>
      </c>
      <c r="K10" s="98" t="s">
        <v>56</v>
      </c>
      <c r="L10" s="99"/>
      <c r="M10" s="39"/>
      <c r="N10" s="39"/>
      <c r="O10" s="39"/>
      <c r="Q10" s="39"/>
      <c r="R10" s="39"/>
      <c r="S10" s="39"/>
      <c r="T10" s="39"/>
      <c r="U10" s="39"/>
      <c r="V10" s="39"/>
    </row>
    <row r="11" spans="1:22" ht="102.75" customHeight="1">
      <c r="A11" s="93"/>
      <c r="B11" s="91"/>
      <c r="C11" s="91"/>
      <c r="D11" s="91"/>
      <c r="E11" s="91"/>
      <c r="F11" s="91"/>
      <c r="G11" s="38" t="s">
        <v>57</v>
      </c>
      <c r="H11" s="38" t="s">
        <v>58</v>
      </c>
      <c r="I11" s="103"/>
      <c r="J11" s="103"/>
      <c r="K11" s="98"/>
      <c r="L11" s="99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11" ht="33" customHeight="1">
      <c r="A12" s="34" t="s">
        <v>33</v>
      </c>
      <c r="B12" s="35">
        <v>3</v>
      </c>
      <c r="C12" s="35">
        <v>2</v>
      </c>
      <c r="D12" s="35">
        <v>1</v>
      </c>
      <c r="E12" s="35">
        <v>95</v>
      </c>
      <c r="F12" s="35">
        <v>93.3</v>
      </c>
      <c r="G12" s="35">
        <v>95</v>
      </c>
      <c r="H12" s="35">
        <v>90</v>
      </c>
      <c r="I12" s="61" t="s">
        <v>74</v>
      </c>
      <c r="J12" s="56">
        <v>1</v>
      </c>
      <c r="K12" s="56"/>
    </row>
    <row r="13" spans="1:11" ht="33" customHeight="1">
      <c r="A13" s="34" t="s">
        <v>34</v>
      </c>
      <c r="B13" s="35">
        <v>4</v>
      </c>
      <c r="C13" s="35">
        <v>1</v>
      </c>
      <c r="D13" s="35">
        <v>0</v>
      </c>
      <c r="E13" s="35">
        <v>93.3</v>
      </c>
      <c r="F13" s="35"/>
      <c r="G13" s="35">
        <v>93.3</v>
      </c>
      <c r="H13" s="35">
        <v>22.2</v>
      </c>
      <c r="I13" s="56" t="s">
        <v>75</v>
      </c>
      <c r="J13" s="56" t="s">
        <v>76</v>
      </c>
      <c r="K13" s="56"/>
    </row>
    <row r="14" spans="1:11" ht="33" customHeight="1">
      <c r="A14" s="34" t="s">
        <v>35</v>
      </c>
      <c r="B14" s="35">
        <v>6</v>
      </c>
      <c r="C14" s="35">
        <v>1</v>
      </c>
      <c r="D14" s="35">
        <v>3</v>
      </c>
      <c r="E14" s="35">
        <v>95</v>
      </c>
      <c r="F14" s="35">
        <v>72.5</v>
      </c>
      <c r="G14" s="35">
        <v>95</v>
      </c>
      <c r="H14" s="35">
        <v>30</v>
      </c>
      <c r="I14" s="56" t="s">
        <v>77</v>
      </c>
      <c r="J14" s="56">
        <v>6.8</v>
      </c>
      <c r="K14" s="56"/>
    </row>
    <row r="15" spans="1:11" ht="33" customHeight="1">
      <c r="A15" s="34" t="s">
        <v>36</v>
      </c>
      <c r="B15" s="35">
        <v>6</v>
      </c>
      <c r="C15" s="35">
        <v>1</v>
      </c>
      <c r="D15" s="35">
        <v>3</v>
      </c>
      <c r="E15" s="35">
        <v>75</v>
      </c>
      <c r="F15" s="35">
        <v>64.1</v>
      </c>
      <c r="G15" s="35">
        <v>75</v>
      </c>
      <c r="H15" s="35">
        <v>12.5</v>
      </c>
      <c r="I15" s="56" t="s">
        <v>78</v>
      </c>
      <c r="J15" s="56">
        <v>1.7</v>
      </c>
      <c r="K15" s="56"/>
    </row>
    <row r="16" spans="1:11" ht="33" customHeight="1">
      <c r="A16" s="34" t="s">
        <v>37</v>
      </c>
      <c r="B16" s="35">
        <v>1</v>
      </c>
      <c r="C16" s="35">
        <v>1</v>
      </c>
      <c r="D16" s="35">
        <v>0</v>
      </c>
      <c r="E16" s="35">
        <v>67.7</v>
      </c>
      <c r="F16" s="35"/>
      <c r="G16" s="35">
        <v>67.7</v>
      </c>
      <c r="H16" s="35">
        <v>67.7</v>
      </c>
      <c r="I16" s="56" t="s">
        <v>79</v>
      </c>
      <c r="J16" s="56">
        <v>1.4</v>
      </c>
      <c r="K16" s="56"/>
    </row>
    <row r="17" spans="1:11" ht="33" customHeight="1">
      <c r="A17" s="34"/>
      <c r="B17" s="35"/>
      <c r="C17" s="36"/>
      <c r="D17" s="36"/>
      <c r="E17" s="36"/>
      <c r="F17" s="36"/>
      <c r="G17" s="36"/>
      <c r="H17" s="36"/>
      <c r="I17" s="56"/>
      <c r="J17" s="56" t="s">
        <v>59</v>
      </c>
      <c r="K17" s="56"/>
    </row>
    <row r="18" spans="1:11" ht="33" customHeight="1">
      <c r="A18" s="34" t="s">
        <v>50</v>
      </c>
      <c r="B18" s="35">
        <f>SUM(B12:B17)</f>
        <v>20</v>
      </c>
      <c r="C18" s="35">
        <f>SUM(C12:C17)</f>
        <v>6</v>
      </c>
      <c r="D18" s="35">
        <f>SUM(D12:D17)</f>
        <v>7</v>
      </c>
      <c r="E18" s="35">
        <f>SUM(E12:E17)/5</f>
        <v>85.2</v>
      </c>
      <c r="F18" s="35">
        <f>SUM(F12:F17)/5</f>
        <v>45.980000000000004</v>
      </c>
      <c r="G18" s="35">
        <f>SUM(G12:G17)/5</f>
        <v>85.2</v>
      </c>
      <c r="H18" s="35">
        <f>SUM(H12:H17)/5</f>
        <v>44.48</v>
      </c>
      <c r="I18" s="56"/>
      <c r="J18" s="56"/>
      <c r="K18" s="56"/>
    </row>
    <row r="19" spans="1:11" ht="15">
      <c r="A19" s="34"/>
      <c r="B19" s="36"/>
      <c r="C19" s="36"/>
      <c r="D19" s="36"/>
      <c r="E19" s="36"/>
      <c r="F19" s="36"/>
      <c r="G19" s="36"/>
      <c r="H19" s="36"/>
      <c r="I19" s="36"/>
      <c r="J19" s="6"/>
      <c r="K19" s="6"/>
    </row>
    <row r="20" spans="1:11" ht="14.25" customHeight="1">
      <c r="A20" s="34"/>
      <c r="B20" s="36"/>
      <c r="C20" s="36"/>
      <c r="D20" s="36"/>
      <c r="E20" s="36"/>
      <c r="F20" s="36"/>
      <c r="G20" s="36"/>
      <c r="H20" s="36"/>
      <c r="I20" s="36"/>
      <c r="J20" s="6"/>
      <c r="K20" s="6"/>
    </row>
    <row r="22" spans="2:5" ht="15">
      <c r="B22" t="s">
        <v>28</v>
      </c>
      <c r="E22" t="s">
        <v>80</v>
      </c>
    </row>
  </sheetData>
  <sheetProtection/>
  <mergeCells count="17">
    <mergeCell ref="K10:K11"/>
    <mergeCell ref="L10:L11"/>
    <mergeCell ref="G10:H10"/>
    <mergeCell ref="E9:J9"/>
    <mergeCell ref="I10:I11"/>
    <mergeCell ref="J10:J11"/>
    <mergeCell ref="A1:J1"/>
    <mergeCell ref="A2:J2"/>
    <mergeCell ref="A4:J4"/>
    <mergeCell ref="A7:E7"/>
    <mergeCell ref="A8:E8"/>
    <mergeCell ref="C10:C11"/>
    <mergeCell ref="E10:E11"/>
    <mergeCell ref="F10:F11"/>
    <mergeCell ref="A10:A11"/>
    <mergeCell ref="B10:B11"/>
    <mergeCell ref="D10:D11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2018-10-07T09:15:13Z</dcterms:modified>
  <cp:category/>
  <cp:version/>
  <cp:contentType/>
  <cp:contentStatus/>
</cp:coreProperties>
</file>